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visible" name="Data" sheetId="2" r:id="rId5"/>
  </sheets>
  <definedNames/>
  <calcPr/>
  <extLst>
    <ext uri="GoogleSheetsCustomDataVersion2">
      <go:sheetsCustomData xmlns:go="http://customooxmlschemas.google.com/" r:id="rId6" roundtripDataChecksum="cb3Z1TcvrKDTRMwsv9GvB9rg8lyUVmQE3Ll6jqG5M6o="/>
    </ext>
  </extLst>
</workbook>
</file>

<file path=xl/sharedStrings.xml><?xml version="1.0" encoding="utf-8"?>
<sst xmlns="http://schemas.openxmlformats.org/spreadsheetml/2006/main" count="21" uniqueCount="19">
  <si>
    <t>CALCUL DU NOMBRE DE PLOTS POUR UNE TERRASSE</t>
  </si>
  <si>
    <t>(*) Les réponses en jaune sont des réponses générées automatiquement</t>
  </si>
  <si>
    <t>Dimensions de la terrasse :</t>
  </si>
  <si>
    <t>Longueur de la terrasse</t>
  </si>
  <si>
    <t>m</t>
  </si>
  <si>
    <t>Largeur de la terrasse</t>
  </si>
  <si>
    <t>Dimensions du carreau :</t>
  </si>
  <si>
    <t>Format du carrelage</t>
  </si>
  <si>
    <t>Largeur du carreau</t>
  </si>
  <si>
    <t>Longueur du carreau</t>
  </si>
  <si>
    <t>Sens de pose du carrelage</t>
  </si>
  <si>
    <t>(à sélectionner dans la liste ci-dessous)</t>
  </si>
  <si>
    <t>Largeur du carrelage suivant largeur de la terrasse</t>
  </si>
  <si>
    <t>Nombre de carreaux suivant la largeur du terrasse =</t>
  </si>
  <si>
    <t>Nombre de carreaux suivant la longueur du terrasse =</t>
  </si>
  <si>
    <t>Nombre de plots suivant la largeur de la terrasse =</t>
  </si>
  <si>
    <t>Nombre de plots suivant la longueur de la terrasse=</t>
  </si>
  <si>
    <t>NOMBRE TOTAL DE PLOTS POUR LA TERRASSE =</t>
  </si>
  <si>
    <t>Longueur du carrelage suivant largeur de la terrasse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</si>
</sst>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1.0"/>
      <color theme="1"/>
      <name val="Calibri"/>
      <scheme val="minor"/>
    </font>
    <font>
      <sz val="11.0"/>
      <color theme="1"/>
      <name val="Trebuchet MS"/>
    </font>
    <font/>
    <font>
      <sz val="10.0"/>
      <color theme="1"/>
      <name val="Trebuchet MS"/>
    </font>
    <font>
      <b/>
      <sz val="11.0"/>
      <color theme="1"/>
      <name val="Trebuchet MS"/>
    </font>
    <font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</fills>
  <borders count="9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3" fontId="1" numFmtId="0" xfId="0" applyBorder="1" applyFill="1" applyFont="1"/>
    <xf borderId="4" fillId="3" fontId="3" numFmtId="0" xfId="0" applyBorder="1" applyFont="1"/>
    <xf borderId="4" fillId="3" fontId="4" numFmtId="0" xfId="0" applyBorder="1" applyFont="1"/>
    <xf borderId="5" fillId="0" fontId="1" numFmtId="0" xfId="0" applyBorder="1" applyFont="1"/>
    <xf borderId="5" fillId="0" fontId="1" numFmtId="0" xfId="0" applyAlignment="1" applyBorder="1" applyFont="1">
      <alignment readingOrder="0"/>
    </xf>
    <xf borderId="4" fillId="4" fontId="1" numFmtId="0" xfId="0" applyBorder="1" applyFill="1" applyFont="1"/>
    <xf borderId="6" fillId="0" fontId="1" numFmtId="0" xfId="0" applyAlignment="1" applyBorder="1" applyFont="1">
      <alignment horizontal="center" readingOrder="0"/>
    </xf>
    <xf borderId="7" fillId="0" fontId="2" numFmtId="0" xfId="0" applyBorder="1" applyFont="1"/>
    <xf borderId="8" fillId="0" fontId="2" numFmtId="0" xfId="0" applyBorder="1" applyFont="1"/>
    <xf borderId="4" fillId="4" fontId="1" numFmtId="164" xfId="0" applyBorder="1" applyFont="1" applyNumberFormat="1"/>
    <xf borderId="4" fillId="4" fontId="1" numFmtId="1" xfId="0" applyBorder="1" applyFont="1" applyNumberForma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3.71"/>
    <col customWidth="1" min="3" max="3" width="9.14"/>
    <col customWidth="1" min="4" max="4" width="13.14"/>
    <col customWidth="1" min="5" max="6" width="14.43"/>
    <col customWidth="1" min="7" max="26" width="9.14"/>
  </cols>
  <sheetData>
    <row r="1" ht="16.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6.5" customHeight="1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6.5" customHeight="1">
      <c r="A5" s="6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6.5" customHeight="1">
      <c r="A7" s="4" t="s">
        <v>3</v>
      </c>
      <c r="B7" s="4"/>
      <c r="C7" s="4"/>
      <c r="D7" s="7">
        <v>4.0</v>
      </c>
      <c r="E7" s="4" t="s">
        <v>4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6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6.5" customHeight="1">
      <c r="A9" s="4" t="s">
        <v>5</v>
      </c>
      <c r="B9" s="4"/>
      <c r="C9" s="4"/>
      <c r="D9" s="7">
        <v>3.0</v>
      </c>
      <c r="E9" s="4" t="s">
        <v>4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6.5" customHeight="1">
      <c r="A11" s="6" t="s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6.5" customHeight="1">
      <c r="A12" s="6"/>
      <c r="B12" s="4"/>
      <c r="C12" s="4"/>
      <c r="D12" s="4"/>
      <c r="E12" s="4"/>
      <c r="F12" s="6" t="s">
        <v>7</v>
      </c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6.5" customHeight="1">
      <c r="A13" s="4" t="s">
        <v>8</v>
      </c>
      <c r="B13" s="4"/>
      <c r="C13" s="4"/>
      <c r="D13" s="8">
        <v>0.6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6.5" customHeight="1">
      <c r="A14" s="4"/>
      <c r="B14" s="4"/>
      <c r="C14" s="4"/>
      <c r="D14" s="4"/>
      <c r="E14" s="4"/>
      <c r="F14" s="9" t="str">
        <f>IF(D13=D15,"Format carré","format rectangulaire")</f>
        <v>format rectangulaire</v>
      </c>
      <c r="G14" s="9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6.5" customHeight="1">
      <c r="A15" s="4" t="s">
        <v>9</v>
      </c>
      <c r="B15" s="4"/>
      <c r="C15" s="4"/>
      <c r="D15" s="8">
        <v>1.2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6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6.5" customHeight="1">
      <c r="A17" s="6" t="s">
        <v>10</v>
      </c>
      <c r="B17" s="4"/>
      <c r="C17" s="4"/>
      <c r="D17" s="4" t="s">
        <v>11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6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6.5" customHeight="1">
      <c r="A19" s="4"/>
      <c r="B19" s="10" t="s">
        <v>12</v>
      </c>
      <c r="C19" s="11"/>
      <c r="D19" s="11"/>
      <c r="E19" s="1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6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6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6.5" customHeight="1">
      <c r="A22" s="4" t="s">
        <v>13</v>
      </c>
      <c r="B22" s="4"/>
      <c r="C22" s="4"/>
      <c r="D22" s="4"/>
      <c r="E22" s="4"/>
      <c r="F22" s="9">
        <f>+IF(B19=Data!A1,Feuil1!D9/D13,Feuil1!D9/D15)</f>
        <v>5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6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6.5" customHeight="1">
      <c r="A24" s="4" t="s">
        <v>14</v>
      </c>
      <c r="B24" s="4"/>
      <c r="C24" s="4"/>
      <c r="D24" s="4"/>
      <c r="E24" s="4"/>
      <c r="F24" s="13">
        <f>+IF(B19=Data!A1,D7/D15,D7/D13)</f>
        <v>3.333333333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6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6.5" customHeight="1">
      <c r="A26" s="4" t="s">
        <v>15</v>
      </c>
      <c r="B26" s="4"/>
      <c r="C26" s="4"/>
      <c r="D26" s="4"/>
      <c r="E26" s="4"/>
      <c r="F26" s="9">
        <f>ROUNDUP(IF(F14="format rectangulaire",(IF(B19=Data!A1,Feuil1!F22+1,(Feuil1!F22*2)+1)),Feuil1!F22+1),0)</f>
        <v>6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6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6.5" customHeight="1">
      <c r="A28" s="4" t="s">
        <v>16</v>
      </c>
      <c r="B28" s="4"/>
      <c r="C28" s="4"/>
      <c r="D28" s="4"/>
      <c r="E28" s="4"/>
      <c r="F28" s="14">
        <f>ROUNDUP(IF(F14="format rectangulaire",(IF(B19=Data!A1,(Feuil1!F24*2)+1,Feuil1!F24+1)),Feuil1!F24+1),0)</f>
        <v>8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6.5" customHeight="1">
      <c r="A30" s="6" t="s">
        <v>17</v>
      </c>
      <c r="B30" s="6"/>
      <c r="C30" s="6"/>
      <c r="D30" s="6"/>
      <c r="E30" s="4"/>
      <c r="F30" s="9">
        <f>F26*F28</f>
        <v>48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6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6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6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6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6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6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6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6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6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6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6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6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6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6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6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6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6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6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6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6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6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6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6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6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6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6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6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6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6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6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6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6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6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6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6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6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6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6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6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6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6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6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6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6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6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6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6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6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6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6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6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6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6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6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6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6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6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6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6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6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6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6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6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6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6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6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6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6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6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6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6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6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6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6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6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6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6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6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6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6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6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6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6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6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6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6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6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6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6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6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6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6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6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6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6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6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6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6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6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6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6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6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6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6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6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6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6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6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6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6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6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6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6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6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6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6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6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6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6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6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6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6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6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6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6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6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6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6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6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6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6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6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6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6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6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6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6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6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6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6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6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6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6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6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6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6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6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6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6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6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6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6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6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6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6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6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6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6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6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6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6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6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6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6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6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6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6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6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6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6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6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6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6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6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6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6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6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6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6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6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6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6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6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6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6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6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6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6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6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6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6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6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6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6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6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6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6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6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6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6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6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6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6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6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6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6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6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6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6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6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6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6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6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6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6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6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6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6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6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6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6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6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6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6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6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6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6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6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6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6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6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6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6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6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6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6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6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6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6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6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6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6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6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6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6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6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6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6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6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6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6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6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6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6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6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6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6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6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6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6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6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6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6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6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6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6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6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6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6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6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6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6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6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6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6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6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6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6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6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6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6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6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6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6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6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6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6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6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6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6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6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6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6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6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6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6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6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6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6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6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6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6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6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6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6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6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6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6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6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6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6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6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6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6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6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6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6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6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6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6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6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6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6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6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6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6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6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6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6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6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6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6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6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6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6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6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6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6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6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6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6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6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6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6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6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6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6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6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6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6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6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6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6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6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6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6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6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6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6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6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6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6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6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6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6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6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6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6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6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6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6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6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6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6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6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6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6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6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6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6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6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6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6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6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6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6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6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6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6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6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6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6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6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6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6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6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6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6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6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6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6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6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6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6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6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6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6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6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6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6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6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6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6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6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6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6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6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6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6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6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6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6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6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6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6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6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6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6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6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6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6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6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6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6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6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6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6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6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6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6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6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6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6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6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6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6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6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6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6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6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6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6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6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6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6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6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6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6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6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6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6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6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6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6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6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6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6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6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6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6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6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6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6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6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6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6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6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6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6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6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6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6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6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6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6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6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6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6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6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6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6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6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6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6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6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6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6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6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6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6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6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6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6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6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6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6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6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6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6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6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6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6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6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6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6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6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6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6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6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6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6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6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6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6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6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6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6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6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6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6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6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6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6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6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6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6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6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6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6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6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6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6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6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6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6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6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6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6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6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6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6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6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6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6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6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6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6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6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6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6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6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6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6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6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6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6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6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6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6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6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6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6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6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6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6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6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6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6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6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6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6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6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6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6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6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6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6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6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6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6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6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6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6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6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6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6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6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6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6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6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6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6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6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6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6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6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6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6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6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6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6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6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6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6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6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6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6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6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6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6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6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6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6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6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6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6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6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6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6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6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6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6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6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6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6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6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6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6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6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6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6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6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6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6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6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6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6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6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6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6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6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6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6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6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6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6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6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6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6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6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6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6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6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6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6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6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6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6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6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6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6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6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6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6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6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6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6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6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6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6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6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6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6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6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6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6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6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6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6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6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6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6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6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6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6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6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6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6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6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6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6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6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6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6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6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6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6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6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6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6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6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6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6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6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6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6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6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6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6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6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6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6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6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6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6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6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6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6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6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6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6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6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6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6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6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6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6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6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6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6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6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6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6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6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6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6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6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6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6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6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6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6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6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6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6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6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6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6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6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6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6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6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6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6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6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6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6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6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6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6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6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6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6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6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6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6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6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6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6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6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6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6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6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6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6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6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6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6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6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6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6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6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6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6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6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6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6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6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6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6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6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6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6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6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6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6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6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6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6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6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6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6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6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6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6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6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6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6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6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6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6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6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6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6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6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6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6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6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6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6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6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6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6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6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6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6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6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6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6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6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6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6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6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6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6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6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6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6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6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6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6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6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6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6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6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6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6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6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6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6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6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6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6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6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6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6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6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6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6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6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6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6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6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6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6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6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6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6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6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6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6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6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6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6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6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6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6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6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6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6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6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6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6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6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6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6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6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6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6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6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6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6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6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6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6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6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6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6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6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6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6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6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6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6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6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6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6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6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6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6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6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6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G1"/>
    <mergeCell ref="B19:E19"/>
  </mergeCells>
  <dataValidations>
    <dataValidation type="list" allowBlank="1" showErrorMessage="1" sqref="B19">
      <formula1>Data!$A$1:$A$2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>
      <c r="A1" s="15" t="s">
        <v>12</v>
      </c>
    </row>
    <row r="2">
      <c r="A2" s="15" t="s">
        <v>18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